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chief\Notulen\Notulen 2022\"/>
    </mc:Choice>
  </mc:AlternateContent>
  <xr:revisionPtr revIDLastSave="0" documentId="8_{4B759083-A46E-4C87-9F81-CC3DEC7863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ort" sheetId="5" r:id="rId1"/>
    <sheet name="nieuwsbrief" sheetId="9" r:id="rId2"/>
    <sheet name="bankkosten" sheetId="6" r:id="rId3"/>
    <sheet name="Wildebras" sheetId="7" r:id="rId4"/>
    <sheet name="Derrikspark" sheetId="14" r:id="rId5"/>
    <sheet name="lief en leed" sheetId="10" r:id="rId6"/>
    <sheet name="administratie" sheetId="13" r:id="rId7"/>
    <sheet name="Zoom" sheetId="15" r:id="rId8"/>
  </sheets>
  <definedNames>
    <definedName name="_xlnm.Print_Area" localSheetId="0">Rapport!$A$2:$G$30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9" l="1"/>
  <c r="B6" i="15"/>
  <c r="B13" i="14"/>
  <c r="B5" i="13"/>
  <c r="A10" i="10"/>
  <c r="A8" i="7"/>
  <c r="A15" i="6"/>
  <c r="C28" i="5" l="1"/>
  <c r="E28" i="5" s="1"/>
  <c r="E30" i="5" s="1"/>
  <c r="E34" i="5" s="1"/>
</calcChain>
</file>

<file path=xl/sharedStrings.xml><?xml version="1.0" encoding="utf-8"?>
<sst xmlns="http://schemas.openxmlformats.org/spreadsheetml/2006/main" count="56" uniqueCount="48">
  <si>
    <t>Totaal</t>
  </si>
  <si>
    <t xml:space="preserve">Zwaagdijk-West </t>
  </si>
  <si>
    <t>Dorpsraad</t>
  </si>
  <si>
    <t>penningmeester</t>
  </si>
  <si>
    <t>secretaris</t>
  </si>
  <si>
    <t>Giel Nijpels</t>
  </si>
  <si>
    <t>voorzitter</t>
  </si>
  <si>
    <t>Post</t>
  </si>
  <si>
    <t>details</t>
  </si>
  <si>
    <t>onderhoud website/hosting</t>
  </si>
  <si>
    <t>Carla Dekker</t>
  </si>
  <si>
    <t>bankkosten</t>
  </si>
  <si>
    <t>huur wildebras en koffie voor thema avonden</t>
  </si>
  <si>
    <t>en bestuur vergaderingen</t>
  </si>
  <si>
    <t>Passiva</t>
  </si>
  <si>
    <t>Uitgaven</t>
  </si>
  <si>
    <t>Inkomsten</t>
  </si>
  <si>
    <t>Beginsaldo</t>
  </si>
  <si>
    <t>Saldo</t>
  </si>
  <si>
    <t>eindsaldo</t>
  </si>
  <si>
    <t>lief/leed</t>
  </si>
  <si>
    <t>kantoorartikelen</t>
  </si>
  <si>
    <t>bankkosten RABO bank</t>
  </si>
  <si>
    <t>publiciteit en communicatie</t>
  </si>
  <si>
    <t>subsidie gemeente Medemblik</t>
  </si>
  <si>
    <t>lidmaatschap</t>
  </si>
  <si>
    <t>lidmaatschap Dorpswerk</t>
  </si>
  <si>
    <t>datum</t>
  </si>
  <si>
    <t>bedrag</t>
  </si>
  <si>
    <t>nieuwsbrief</t>
  </si>
  <si>
    <t>Nieuwsbrief drukkerij</t>
  </si>
  <si>
    <t>lief en leed</t>
  </si>
  <si>
    <t>bloemen + cadeaubonnen namens bestuur</t>
  </si>
  <si>
    <t>Gerard Hoogeboom</t>
  </si>
  <si>
    <t>leden</t>
  </si>
  <si>
    <t>kas</t>
  </si>
  <si>
    <t>RABO BANK</t>
  </si>
  <si>
    <t>TOTAAL balans</t>
  </si>
  <si>
    <t>balans jaar 2021</t>
  </si>
  <si>
    <t>Simone Keijzer</t>
  </si>
  <si>
    <t>printerinkt</t>
  </si>
  <si>
    <t>Grootte printerinkt</t>
  </si>
  <si>
    <t>bijdrage publiciteit meester Derrikspark</t>
  </si>
  <si>
    <t>bijdrage publiciteit Meester Derrikspark</t>
  </si>
  <si>
    <t>opening</t>
  </si>
  <si>
    <t>maandelijks bijdrage</t>
  </si>
  <si>
    <t>Zoom abonnement</t>
  </si>
  <si>
    <t>diversen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</si>
</sst>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€&quot;\ #,##0;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[$-413]d/mmm/yy;@"/>
    <numFmt numFmtId="166" formatCode="#,##0_ ;[Red]\-#,##0\ "/>
    <numFmt numFmtId="167" formatCode="[$-413]d\ mmmm\ yyyy;@"/>
    <numFmt numFmtId="168" formatCode="&quot;€&quot;\ #,##0.00"/>
  </numFmts>
  <fonts count="13" x14ac:knownFonts="1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0" fontId="8" fillId="0" borderId="0" xfId="0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Border="1" applyProtection="1"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166" fontId="8" fillId="0" borderId="2" xfId="0" applyNumberFormat="1" applyFont="1" applyBorder="1" applyAlignment="1" applyProtection="1">
      <alignment horizontal="center"/>
      <protection locked="0"/>
    </xf>
    <xf numFmtId="166" fontId="8" fillId="0" borderId="3" xfId="1" applyNumberFormat="1" applyFont="1" applyBorder="1" applyAlignment="1" applyProtection="1">
      <alignment horizontal="center"/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166" fontId="12" fillId="0" borderId="2" xfId="1" applyNumberFormat="1" applyFont="1" applyBorder="1" applyAlignment="1" applyProtection="1">
      <alignment horizontal="center"/>
      <protection locked="0"/>
    </xf>
    <xf numFmtId="3" fontId="8" fillId="2" borderId="9" xfId="0" applyNumberFormat="1" applyFont="1" applyFill="1" applyBorder="1" applyAlignment="1" applyProtection="1">
      <protection locked="0"/>
    </xf>
    <xf numFmtId="3" fontId="11" fillId="2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protection locked="0"/>
    </xf>
    <xf numFmtId="4" fontId="11" fillId="0" borderId="0" xfId="0" applyNumberFormat="1" applyFont="1" applyBorder="1" applyAlignment="1" applyProtection="1">
      <alignment horizontal="center"/>
      <protection locked="0"/>
    </xf>
    <xf numFmtId="168" fontId="0" fillId="0" borderId="11" xfId="0" applyNumberFormat="1" applyBorder="1"/>
    <xf numFmtId="0" fontId="11" fillId="0" borderId="0" xfId="0" applyFont="1" applyBorder="1" applyProtection="1">
      <protection locked="0"/>
    </xf>
    <xf numFmtId="166" fontId="5" fillId="0" borderId="4" xfId="0" applyNumberFormat="1" applyFont="1" applyBorder="1" applyAlignment="1" applyProtection="1">
      <alignment horizontal="left"/>
      <protection locked="0"/>
    </xf>
    <xf numFmtId="166" fontId="5" fillId="0" borderId="6" xfId="0" applyNumberFormat="1" applyFont="1" applyBorder="1" applyAlignment="1" applyProtection="1">
      <alignment horizontal="left"/>
      <protection locked="0"/>
    </xf>
    <xf numFmtId="8" fontId="5" fillId="0" borderId="5" xfId="1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166" fontId="5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168" fontId="0" fillId="0" borderId="0" xfId="0" applyNumberFormat="1" applyBorder="1"/>
    <xf numFmtId="3" fontId="11" fillId="0" borderId="0" xfId="0" applyNumberFormat="1" applyFont="1" applyBorder="1" applyProtection="1">
      <protection locked="0"/>
    </xf>
    <xf numFmtId="168" fontId="5" fillId="0" borderId="0" xfId="0" applyNumberFormat="1" applyFont="1" applyBorder="1" applyProtection="1">
      <protection locked="0"/>
    </xf>
    <xf numFmtId="168" fontId="10" fillId="0" borderId="0" xfId="0" applyNumberFormat="1" applyFont="1" applyBorder="1" applyProtection="1"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0" fontId="6" fillId="3" borderId="13" xfId="0" applyFont="1" applyFill="1" applyBorder="1" applyProtection="1">
      <protection locked="0"/>
    </xf>
    <xf numFmtId="0" fontId="11" fillId="3" borderId="14" xfId="0" applyFont="1" applyFill="1" applyBorder="1" applyProtection="1">
      <protection locked="0"/>
    </xf>
    <xf numFmtId="3" fontId="8" fillId="2" borderId="15" xfId="0" applyNumberFormat="1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3" fontId="11" fillId="2" borderId="17" xfId="0" applyNumberFormat="1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>
      <protection locked="0"/>
    </xf>
    <xf numFmtId="3" fontId="8" fillId="2" borderId="16" xfId="0" applyNumberFormat="1" applyFont="1" applyFill="1" applyBorder="1" applyProtection="1">
      <protection locked="0"/>
    </xf>
    <xf numFmtId="3" fontId="11" fillId="2" borderId="20" xfId="0" applyNumberFormat="1" applyFont="1" applyFill="1" applyBorder="1" applyAlignment="1" applyProtection="1">
      <alignment horizontal="center"/>
      <protection locked="0"/>
    </xf>
    <xf numFmtId="3" fontId="11" fillId="2" borderId="18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protection locked="0"/>
    </xf>
    <xf numFmtId="168" fontId="5" fillId="3" borderId="12" xfId="0" applyNumberFormat="1" applyFont="1" applyFill="1" applyBorder="1" applyProtection="1">
      <protection locked="0"/>
    </xf>
    <xf numFmtId="8" fontId="5" fillId="0" borderId="8" xfId="1" applyNumberFormat="1" applyFont="1" applyBorder="1" applyAlignment="1" applyProtection="1">
      <alignment horizontal="right"/>
      <protection locked="0"/>
    </xf>
    <xf numFmtId="168" fontId="11" fillId="2" borderId="10" xfId="0" applyNumberFormat="1" applyFont="1" applyFill="1" applyBorder="1" applyAlignment="1" applyProtection="1">
      <protection locked="0"/>
    </xf>
    <xf numFmtId="44" fontId="5" fillId="0" borderId="0" xfId="0" applyNumberFormat="1" applyFont="1"/>
    <xf numFmtId="44" fontId="0" fillId="0" borderId="0" xfId="0" applyNumberFormat="1"/>
    <xf numFmtId="14" fontId="0" fillId="0" borderId="0" xfId="0" applyNumberFormat="1"/>
    <xf numFmtId="14" fontId="5" fillId="0" borderId="0" xfId="0" applyNumberFormat="1" applyFont="1"/>
    <xf numFmtId="168" fontId="5" fillId="0" borderId="0" xfId="0" applyNumberFormat="1" applyFont="1"/>
    <xf numFmtId="168" fontId="0" fillId="0" borderId="0" xfId="0" applyNumberFormat="1"/>
    <xf numFmtId="168" fontId="6" fillId="0" borderId="0" xfId="0" applyNumberFormat="1" applyFont="1" applyFill="1" applyBorder="1" applyProtection="1">
      <protection locked="0"/>
    </xf>
    <xf numFmtId="168" fontId="6" fillId="0" borderId="0" xfId="0" applyNumberFormat="1" applyFont="1" applyBorder="1" applyProtection="1">
      <protection locked="0"/>
    </xf>
    <xf numFmtId="3" fontId="11" fillId="2" borderId="19" xfId="0" applyNumberFormat="1" applyFont="1" applyFill="1" applyBorder="1" applyProtection="1">
      <protection locked="0"/>
    </xf>
    <xf numFmtId="166" fontId="5" fillId="4" borderId="0" xfId="0" applyNumberFormat="1" applyFont="1" applyFill="1" applyBorder="1" applyAlignment="1" applyProtection="1">
      <alignment horizontal="left"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5" fontId="8" fillId="4" borderId="0" xfId="1" applyNumberFormat="1" applyFont="1" applyFill="1" applyBorder="1" applyAlignment="1" applyProtection="1">
      <alignment horizontal="right"/>
      <protection locked="0"/>
    </xf>
    <xf numFmtId="168" fontId="5" fillId="4" borderId="0" xfId="0" applyNumberFormat="1" applyFont="1" applyFill="1" applyBorder="1" applyProtection="1">
      <protection locked="0"/>
    </xf>
    <xf numFmtId="3" fontId="8" fillId="2" borderId="0" xfId="0" applyNumberFormat="1" applyFont="1" applyFill="1" applyBorder="1" applyAlignment="1" applyProtection="1"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168" fontId="11" fillId="2" borderId="0" xfId="0" applyNumberFormat="1" applyFont="1" applyFill="1" applyBorder="1" applyAlignment="1" applyProtection="1">
      <protection locked="0"/>
    </xf>
    <xf numFmtId="168" fontId="5" fillId="3" borderId="0" xfId="0" applyNumberFormat="1" applyFont="1" applyFill="1" applyBorder="1" applyProtection="1">
      <protection locked="0"/>
    </xf>
    <xf numFmtId="167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</cellXfs>
  <cellStyles count="8">
    <cellStyle name="Komma" xfId="1" builtinId="3"/>
    <cellStyle name="Komma 2" xfId="7" xr:uid="{00000000-0005-0000-0000-000001000000}"/>
    <cellStyle name="Komma 3" xfId="6" xr:uid="{00000000-0005-0000-0000-000002000000}"/>
    <cellStyle name="Standaard" xfId="0" builtinId="0"/>
    <cellStyle name="Standaard 2" xfId="2" xr:uid="{00000000-0005-0000-0000-000004000000}"/>
    <cellStyle name="Standaard 3" xfId="3" xr:uid="{00000000-0005-0000-0000-000005000000}"/>
    <cellStyle name="Standaard 4" xfId="4" xr:uid="{00000000-0005-0000-0000-000006000000}"/>
    <cellStyle name="Standaard 5" xfId="5" xr:uid="{00000000-0005-0000-0000-000007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>
    <pageSetUpPr fitToPage="1"/>
  </sheetPr>
  <dimension ref="A1:I37"/>
  <sheetViews>
    <sheetView tabSelected="1" topLeftCell="A8" zoomScaleNormal="100" workbookViewId="0">
      <selection activeCell="H19" sqref="H19"/>
    </sheetView>
  </sheetViews>
  <sheetFormatPr defaultColWidth="9.125" defaultRowHeight="11.4" x14ac:dyDescent="0.2"/>
  <cols>
    <col min="1" max="1" width="30" style="1" bestFit="1" customWidth="1"/>
    <col min="2" max="2" width="41.75" style="1" customWidth="1"/>
    <col min="3" max="3" width="20.75" style="2" customWidth="1"/>
    <col min="4" max="4" width="23.625" style="2" customWidth="1"/>
    <col min="5" max="5" width="17.375" style="2" bestFit="1" customWidth="1"/>
    <col min="6" max="6" width="9.25" style="2" bestFit="1" customWidth="1"/>
    <col min="7" max="7" width="10" style="1" customWidth="1"/>
    <col min="8" max="8" width="7.375" style="1" customWidth="1"/>
    <col min="9" max="9" width="9" style="1" bestFit="1" customWidth="1"/>
    <col min="10" max="16384" width="9.125" style="1"/>
  </cols>
  <sheetData>
    <row r="1" spans="1:9" x14ac:dyDescent="0.2">
      <c r="A1" s="3"/>
      <c r="B1" s="3"/>
      <c r="C1" s="4"/>
      <c r="D1" s="4"/>
      <c r="E1" s="4"/>
      <c r="F1" s="4"/>
      <c r="G1" s="3"/>
      <c r="H1" s="3"/>
      <c r="I1" s="3"/>
    </row>
    <row r="2" spans="1:9" x14ac:dyDescent="0.2">
      <c r="A2" s="5" t="s">
        <v>1</v>
      </c>
      <c r="B2" s="6" t="s">
        <v>2</v>
      </c>
      <c r="C2" s="7"/>
      <c r="D2" s="4"/>
      <c r="E2" s="7"/>
      <c r="F2" s="7"/>
      <c r="G2" s="8"/>
      <c r="H2" s="3"/>
      <c r="I2" s="3"/>
    </row>
    <row r="3" spans="1:9" x14ac:dyDescent="0.2">
      <c r="A3" s="5" t="s">
        <v>38</v>
      </c>
      <c r="B3" s="10"/>
      <c r="C3" s="7"/>
      <c r="D3" s="4"/>
      <c r="E3" s="8"/>
      <c r="F3" s="7"/>
      <c r="G3" s="8"/>
      <c r="H3" s="3"/>
      <c r="I3" s="3"/>
    </row>
    <row r="4" spans="1:9" x14ac:dyDescent="0.2">
      <c r="A4" s="8"/>
      <c r="B4" s="65"/>
      <c r="C4" s="66"/>
      <c r="D4" s="4"/>
      <c r="E4" s="7"/>
      <c r="F4" s="7"/>
      <c r="G4" s="8"/>
      <c r="H4" s="3"/>
      <c r="I4" s="3"/>
    </row>
    <row r="5" spans="1:9" x14ac:dyDescent="0.2">
      <c r="A5" s="8" t="s">
        <v>3</v>
      </c>
      <c r="B5" s="3" t="s">
        <v>33</v>
      </c>
      <c r="C5" s="11"/>
      <c r="D5" s="4"/>
      <c r="E5" s="11"/>
      <c r="F5" s="11"/>
      <c r="G5" s="8"/>
      <c r="H5" s="3"/>
      <c r="I5" s="3"/>
    </row>
    <row r="6" spans="1:9" x14ac:dyDescent="0.2">
      <c r="A6" s="8" t="s">
        <v>4</v>
      </c>
      <c r="B6" s="9" t="s">
        <v>10</v>
      </c>
      <c r="C6" s="11"/>
      <c r="D6" s="11"/>
      <c r="E6" s="11"/>
      <c r="F6" s="11"/>
      <c r="G6" s="8"/>
      <c r="H6" s="3"/>
      <c r="I6" s="3"/>
    </row>
    <row r="7" spans="1:9" x14ac:dyDescent="0.2">
      <c r="A7" s="8" t="s">
        <v>6</v>
      </c>
      <c r="B7" s="9" t="s">
        <v>5</v>
      </c>
      <c r="C7" s="11"/>
      <c r="D7" s="11"/>
      <c r="E7" s="11"/>
      <c r="F7" s="11"/>
      <c r="G7" s="8"/>
      <c r="H7" s="3"/>
      <c r="I7" s="3"/>
    </row>
    <row r="8" spans="1:9" x14ac:dyDescent="0.2">
      <c r="A8" s="8" t="s">
        <v>34</v>
      </c>
      <c r="B8" s="9" t="s">
        <v>39</v>
      </c>
      <c r="C8" s="11"/>
      <c r="D8" s="11"/>
      <c r="E8" s="11"/>
      <c r="F8" s="11"/>
      <c r="G8" s="8"/>
      <c r="H8" s="3"/>
      <c r="I8" s="3"/>
    </row>
    <row r="9" spans="1:9" ht="12" thickBot="1" x14ac:dyDescent="0.25">
      <c r="A9" s="31" t="s">
        <v>14</v>
      </c>
      <c r="B9" s="8"/>
      <c r="C9" s="4"/>
      <c r="D9" s="4"/>
      <c r="E9" s="4"/>
      <c r="F9" s="4"/>
      <c r="G9" s="8"/>
      <c r="H9" s="3"/>
      <c r="I9" s="3"/>
    </row>
    <row r="10" spans="1:9" ht="12" thickTop="1" x14ac:dyDescent="0.2">
      <c r="A10" s="56" t="s">
        <v>36</v>
      </c>
      <c r="B10" s="41"/>
      <c r="C10" s="37"/>
      <c r="D10" s="38"/>
      <c r="E10" s="35"/>
      <c r="F10" s="1"/>
    </row>
    <row r="11" spans="1:9" ht="12" thickBot="1" x14ac:dyDescent="0.25">
      <c r="A11" s="42" t="s">
        <v>7</v>
      </c>
      <c r="B11" s="43" t="s">
        <v>8</v>
      </c>
      <c r="C11" s="39" t="s">
        <v>15</v>
      </c>
      <c r="D11" s="40" t="s">
        <v>16</v>
      </c>
      <c r="E11" s="36" t="s">
        <v>18</v>
      </c>
      <c r="F11" s="1"/>
    </row>
    <row r="12" spans="1:9" ht="12.6" thickTop="1" thickBot="1" x14ac:dyDescent="0.25">
      <c r="A12" s="27" t="s">
        <v>17</v>
      </c>
      <c r="B12" s="12"/>
      <c r="C12" s="13"/>
      <c r="E12" s="32">
        <v>436.19</v>
      </c>
      <c r="F12" s="1"/>
    </row>
    <row r="13" spans="1:9" x14ac:dyDescent="0.2">
      <c r="A13" s="34" t="s">
        <v>24</v>
      </c>
      <c r="B13" s="14"/>
      <c r="C13" s="15"/>
      <c r="D13" s="32">
        <v>1970</v>
      </c>
      <c r="E13" s="1"/>
      <c r="F13" s="1"/>
    </row>
    <row r="15" spans="1:9" x14ac:dyDescent="0.2">
      <c r="A15" s="29" t="s">
        <v>23</v>
      </c>
      <c r="B15" t="s">
        <v>9</v>
      </c>
      <c r="C15" s="22">
        <v>164.4</v>
      </c>
      <c r="D15" s="33"/>
      <c r="E15" s="1"/>
      <c r="F15" s="1"/>
    </row>
    <row r="16" spans="1:9" x14ac:dyDescent="0.2">
      <c r="A16"/>
      <c r="B16" s="29" t="s">
        <v>12</v>
      </c>
      <c r="C16" s="22"/>
      <c r="D16" s="33"/>
      <c r="E16" s="1"/>
      <c r="F16" s="1"/>
    </row>
    <row r="17" spans="1:6" x14ac:dyDescent="0.2">
      <c r="A17"/>
      <c r="B17" s="29" t="s">
        <v>13</v>
      </c>
      <c r="C17" s="22">
        <v>245</v>
      </c>
      <c r="D17" s="33"/>
      <c r="E17" s="1"/>
      <c r="F17" s="1"/>
    </row>
    <row r="18" spans="1:6" x14ac:dyDescent="0.2">
      <c r="A18" s="29"/>
      <c r="B18" s="27" t="s">
        <v>29</v>
      </c>
      <c r="C18" s="22">
        <v>491.78</v>
      </c>
      <c r="D18" s="33"/>
      <c r="E18" s="1"/>
      <c r="F18" s="1"/>
    </row>
    <row r="19" spans="1:6" x14ac:dyDescent="0.2">
      <c r="A19" s="29" t="s">
        <v>42</v>
      </c>
      <c r="B19" s="27"/>
      <c r="C19" s="30">
        <v>590</v>
      </c>
      <c r="D19" s="33"/>
      <c r="E19" s="1"/>
      <c r="F19" s="1"/>
    </row>
    <row r="20" spans="1:6" x14ac:dyDescent="0.2">
      <c r="A20" s="29" t="s">
        <v>21</v>
      </c>
      <c r="B20" s="1" t="s">
        <v>40</v>
      </c>
      <c r="C20" s="1">
        <v>158.99</v>
      </c>
      <c r="D20" s="33"/>
      <c r="E20" s="1"/>
      <c r="F20" s="1"/>
    </row>
    <row r="21" spans="1:6" x14ac:dyDescent="0.2">
      <c r="B21" s="29"/>
      <c r="C21" s="30"/>
      <c r="D21" s="33"/>
      <c r="E21" s="1"/>
      <c r="F21" s="1"/>
    </row>
    <row r="22" spans="1:6" x14ac:dyDescent="0.2">
      <c r="A22" s="24" t="s">
        <v>11</v>
      </c>
      <c r="B22" s="27" t="s">
        <v>22</v>
      </c>
      <c r="C22" s="26">
        <v>119.35</v>
      </c>
      <c r="D22" s="33"/>
      <c r="E22" s="1"/>
      <c r="F22" s="1"/>
    </row>
    <row r="23" spans="1:6" x14ac:dyDescent="0.2">
      <c r="A23" s="24" t="s">
        <v>25</v>
      </c>
      <c r="B23" s="27" t="s">
        <v>26</v>
      </c>
      <c r="C23" s="26">
        <v>50</v>
      </c>
      <c r="D23" s="33"/>
      <c r="E23" s="1"/>
      <c r="F23" s="1"/>
    </row>
    <row r="24" spans="1:6" ht="12" thickBot="1" x14ac:dyDescent="0.25">
      <c r="A24" s="25" t="s">
        <v>20</v>
      </c>
      <c r="B24" s="28" t="s">
        <v>32</v>
      </c>
      <c r="C24" s="46">
        <v>80.650000000000006</v>
      </c>
      <c r="D24" s="33"/>
      <c r="E24" s="1"/>
      <c r="F24" s="1"/>
    </row>
    <row r="25" spans="1:6" x14ac:dyDescent="0.2">
      <c r="A25" s="24" t="s">
        <v>46</v>
      </c>
      <c r="B25" s="27"/>
      <c r="C25" s="26">
        <v>204.3</v>
      </c>
      <c r="D25" s="33"/>
      <c r="E25" s="1"/>
      <c r="F25" s="1"/>
    </row>
    <row r="26" spans="1:6" ht="12" thickBot="1" x14ac:dyDescent="0.25">
      <c r="A26" s="24" t="s">
        <v>47</v>
      </c>
      <c r="B26" s="27"/>
      <c r="C26" s="26"/>
      <c r="D26" s="33"/>
      <c r="E26" s="1"/>
      <c r="F26" s="1"/>
    </row>
    <row r="27" spans="1:6" ht="12" thickBot="1" x14ac:dyDescent="0.25">
      <c r="A27" s="16"/>
      <c r="B27" s="17"/>
      <c r="C27" s="15"/>
      <c r="D27" s="33"/>
      <c r="E27" s="1"/>
      <c r="F27" s="1"/>
    </row>
    <row r="28" spans="1:6" ht="12.6" thickTop="1" thickBot="1" x14ac:dyDescent="0.25">
      <c r="A28" s="18"/>
      <c r="B28" s="19" t="s">
        <v>0</v>
      </c>
      <c r="C28" s="47">
        <f>SUM(C15:C27)</f>
        <v>2104.4699999999998</v>
      </c>
      <c r="D28" s="45">
        <v>1970</v>
      </c>
      <c r="E28" s="54">
        <f>C28-D28</f>
        <v>134.4699999999998</v>
      </c>
      <c r="F28" s="1"/>
    </row>
    <row r="29" spans="1:6" ht="12" thickBot="1" x14ac:dyDescent="0.25">
      <c r="A29" s="61"/>
      <c r="B29" s="62"/>
      <c r="C29" s="63"/>
      <c r="D29" s="64"/>
      <c r="E29" s="54"/>
      <c r="F29" s="1"/>
    </row>
    <row r="30" spans="1:6" ht="12.6" thickTop="1" thickBot="1" x14ac:dyDescent="0.25">
      <c r="A30" s="44" t="s">
        <v>19</v>
      </c>
      <c r="B30" s="20"/>
      <c r="C30" s="21"/>
      <c r="E30" s="45">
        <f>E12-E28</f>
        <v>301.7200000000002</v>
      </c>
    </row>
    <row r="31" spans="1:6" ht="12" thickTop="1" x14ac:dyDescent="0.2">
      <c r="A31" s="23"/>
      <c r="B31" s="3"/>
      <c r="C31" s="4"/>
    </row>
    <row r="32" spans="1:6" x14ac:dyDescent="0.2">
      <c r="A32" s="57" t="s">
        <v>35</v>
      </c>
      <c r="B32" s="58"/>
      <c r="C32" s="59">
        <v>0</v>
      </c>
      <c r="D32" s="60">
        <v>25</v>
      </c>
      <c r="E32" s="55">
        <v>25</v>
      </c>
      <c r="F32" s="1"/>
    </row>
    <row r="33" spans="1:5" x14ac:dyDescent="0.2">
      <c r="A33" s="3"/>
      <c r="B33" s="3"/>
      <c r="C33" s="4"/>
    </row>
    <row r="34" spans="1:5" x14ac:dyDescent="0.2">
      <c r="A34" s="23" t="s">
        <v>37</v>
      </c>
      <c r="B34" s="3"/>
      <c r="C34" s="4"/>
      <c r="E34" s="55">
        <f>E30+E32</f>
        <v>326.7200000000002</v>
      </c>
    </row>
    <row r="35" spans="1:5" x14ac:dyDescent="0.2">
      <c r="A35" s="3"/>
      <c r="B35" s="3"/>
      <c r="C35" s="4"/>
    </row>
    <row r="36" spans="1:5" x14ac:dyDescent="0.2">
      <c r="A36" s="3"/>
      <c r="B36" s="3"/>
      <c r="C36" s="4"/>
    </row>
    <row r="37" spans="1:5" x14ac:dyDescent="0.2">
      <c r="A37" s="3"/>
      <c r="B37" s="3"/>
      <c r="C37" s="4"/>
    </row>
  </sheetData>
  <mergeCells count="1">
    <mergeCell ref="B4:C4"/>
  </mergeCells>
  <phoneticPr fontId="0" type="noConversion"/>
  <printOptions horizontalCentered="1"/>
  <pageMargins left="0.19" right="0.12" top="0.25" bottom="0.27" header="0.17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C818-55BE-418E-911A-6EDAE4B76A8E}">
  <dimension ref="A1:B10"/>
  <sheetViews>
    <sheetView workbookViewId="0">
      <selection activeCell="A11" sqref="A11"/>
    </sheetView>
  </sheetViews>
  <sheetFormatPr defaultRowHeight="11.4" x14ac:dyDescent="0.2"/>
  <cols>
    <col min="1" max="1" width="8.75" style="53"/>
    <col min="2" max="2" width="10.125" style="50" bestFit="1" customWidth="1"/>
  </cols>
  <sheetData>
    <row r="1" spans="1:2" x14ac:dyDescent="0.2">
      <c r="A1" s="52" t="s">
        <v>30</v>
      </c>
    </row>
    <row r="2" spans="1:2" x14ac:dyDescent="0.2">
      <c r="A2" s="52" t="s">
        <v>28</v>
      </c>
      <c r="B2" s="51" t="s">
        <v>27</v>
      </c>
    </row>
    <row r="3" spans="1:2" x14ac:dyDescent="0.2">
      <c r="A3" s="53">
        <v>78.650000000000006</v>
      </c>
      <c r="B3" s="50">
        <v>44272</v>
      </c>
    </row>
    <row r="5" spans="1:2" x14ac:dyDescent="0.2">
      <c r="A5" s="53">
        <v>96.8</v>
      </c>
      <c r="B5" s="50">
        <v>44290</v>
      </c>
    </row>
    <row r="6" spans="1:2" x14ac:dyDescent="0.2">
      <c r="A6" s="53">
        <v>96.8</v>
      </c>
      <c r="B6" s="50">
        <v>44397</v>
      </c>
    </row>
    <row r="7" spans="1:2" x14ac:dyDescent="0.2">
      <c r="A7" s="53">
        <v>90.75</v>
      </c>
      <c r="B7" s="50">
        <v>44513</v>
      </c>
    </row>
    <row r="8" spans="1:2" x14ac:dyDescent="0.2">
      <c r="A8" s="53">
        <v>90.75</v>
      </c>
      <c r="B8" s="50">
        <v>44550</v>
      </c>
    </row>
    <row r="9" spans="1:2" x14ac:dyDescent="0.2">
      <c r="A9" s="53">
        <v>38.119999999999997</v>
      </c>
      <c r="B9" s="50">
        <v>44551</v>
      </c>
    </row>
    <row r="10" spans="1:2" x14ac:dyDescent="0.2">
      <c r="A10" s="53">
        <f>SUM(A3:A9)</f>
        <v>491.87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356E-24CA-4B6E-9579-ECDC6AD80784}">
  <dimension ref="A1:B15"/>
  <sheetViews>
    <sheetView workbookViewId="0">
      <selection activeCell="A15" sqref="A15"/>
    </sheetView>
  </sheetViews>
  <sheetFormatPr defaultRowHeight="11.4" x14ac:dyDescent="0.2"/>
  <cols>
    <col min="1" max="1" width="11.125" style="49" bestFit="1" customWidth="1"/>
    <col min="2" max="2" width="9.125" style="50" bestFit="1" customWidth="1"/>
  </cols>
  <sheetData>
    <row r="1" spans="1:2" x14ac:dyDescent="0.2">
      <c r="A1" s="48" t="s">
        <v>11</v>
      </c>
      <c r="B1" s="51" t="s">
        <v>27</v>
      </c>
    </row>
    <row r="2" spans="1:2" x14ac:dyDescent="0.2">
      <c r="A2" s="48">
        <v>9.91</v>
      </c>
      <c r="B2" s="51">
        <v>44197</v>
      </c>
    </row>
    <row r="3" spans="1:2" x14ac:dyDescent="0.2">
      <c r="A3" s="49">
        <v>9.9499999999999993</v>
      </c>
      <c r="B3" s="50">
        <v>44228</v>
      </c>
    </row>
    <row r="4" spans="1:2" x14ac:dyDescent="0.2">
      <c r="A4" s="49">
        <v>9.94</v>
      </c>
      <c r="B4" s="50">
        <v>44256</v>
      </c>
    </row>
    <row r="5" spans="1:2" x14ac:dyDescent="0.2">
      <c r="A5" s="49">
        <v>9.92</v>
      </c>
      <c r="B5" s="50">
        <v>44287</v>
      </c>
    </row>
    <row r="6" spans="1:2" x14ac:dyDescent="0.2">
      <c r="A6" s="49">
        <v>9.9600000000000009</v>
      </c>
      <c r="B6" s="50">
        <v>44317</v>
      </c>
    </row>
    <row r="7" spans="1:2" x14ac:dyDescent="0.2">
      <c r="A7" s="49">
        <v>9.9499999999999993</v>
      </c>
      <c r="B7" s="50">
        <v>44348</v>
      </c>
    </row>
    <row r="8" spans="1:2" x14ac:dyDescent="0.2">
      <c r="A8" s="49">
        <v>9.9499999999999993</v>
      </c>
      <c r="B8" s="50">
        <v>44378</v>
      </c>
    </row>
    <row r="9" spans="1:2" x14ac:dyDescent="0.2">
      <c r="A9" s="49">
        <v>9.94</v>
      </c>
      <c r="B9" s="50">
        <v>44409</v>
      </c>
    </row>
    <row r="10" spans="1:2" x14ac:dyDescent="0.2">
      <c r="A10" s="49">
        <v>9.9499999999999993</v>
      </c>
      <c r="B10" s="50">
        <v>44441</v>
      </c>
    </row>
    <row r="11" spans="1:2" x14ac:dyDescent="0.2">
      <c r="A11" s="49">
        <v>9.98</v>
      </c>
      <c r="B11" s="50">
        <v>44471</v>
      </c>
    </row>
    <row r="12" spans="1:2" x14ac:dyDescent="0.2">
      <c r="A12" s="49">
        <v>9.9499999999999993</v>
      </c>
      <c r="B12" s="50">
        <v>44503</v>
      </c>
    </row>
    <row r="13" spans="1:2" x14ac:dyDescent="0.2">
      <c r="A13" s="49">
        <v>9.9499999999999993</v>
      </c>
      <c r="B13" s="50">
        <v>44532</v>
      </c>
    </row>
    <row r="15" spans="1:2" x14ac:dyDescent="0.2">
      <c r="A15" s="49">
        <f>SUM(A2:A14)</f>
        <v>119.35000000000001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41643-C847-4185-9D25-8873D069E31A}">
  <dimension ref="A1:B8"/>
  <sheetViews>
    <sheetView workbookViewId="0">
      <selection activeCell="A10" sqref="A10"/>
    </sheetView>
  </sheetViews>
  <sheetFormatPr defaultRowHeight="11.4" x14ac:dyDescent="0.2"/>
  <cols>
    <col min="1" max="1" width="8.875" style="49" bestFit="1" customWidth="1"/>
    <col min="2" max="2" width="10.125" bestFit="1" customWidth="1"/>
  </cols>
  <sheetData>
    <row r="1" spans="1:2" x14ac:dyDescent="0.2">
      <c r="A1" s="48" t="s">
        <v>28</v>
      </c>
      <c r="B1" s="29" t="s">
        <v>27</v>
      </c>
    </row>
    <row r="2" spans="1:2" x14ac:dyDescent="0.2">
      <c r="A2" s="49">
        <v>110</v>
      </c>
      <c r="B2" s="50">
        <v>44207</v>
      </c>
    </row>
    <row r="3" spans="1:2" x14ac:dyDescent="0.2">
      <c r="A3" s="49">
        <v>135</v>
      </c>
      <c r="B3" s="50">
        <v>44550</v>
      </c>
    </row>
    <row r="4" spans="1:2" x14ac:dyDescent="0.2">
      <c r="B4" s="50"/>
    </row>
    <row r="8" spans="1:2" x14ac:dyDescent="0.2">
      <c r="A8" s="49">
        <f>SUM(A2:A7)</f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1AFF-D218-48C3-8A27-A584BEB481E6}">
  <dimension ref="A1:C13"/>
  <sheetViews>
    <sheetView workbookViewId="0">
      <selection activeCell="B14" sqref="B14"/>
    </sheetView>
  </sheetViews>
  <sheetFormatPr defaultRowHeight="11.4" x14ac:dyDescent="0.2"/>
  <cols>
    <col min="1" max="1" width="14.875" customWidth="1"/>
    <col min="2" max="2" width="10.375" style="53" bestFit="1" customWidth="1"/>
    <col min="3" max="3" width="9.125" bestFit="1" customWidth="1"/>
  </cols>
  <sheetData>
    <row r="1" spans="1:3" x14ac:dyDescent="0.2">
      <c r="A1" s="29" t="s">
        <v>43</v>
      </c>
    </row>
    <row r="2" spans="1:3" x14ac:dyDescent="0.2">
      <c r="A2" s="29" t="s">
        <v>44</v>
      </c>
      <c r="B2" s="53">
        <v>500</v>
      </c>
      <c r="C2" s="50">
        <v>44423</v>
      </c>
    </row>
    <row r="3" spans="1:3" x14ac:dyDescent="0.2">
      <c r="A3" s="29" t="s">
        <v>45</v>
      </c>
      <c r="B3" s="53">
        <v>10</v>
      </c>
      <c r="C3" s="50">
        <v>44290</v>
      </c>
    </row>
    <row r="4" spans="1:3" x14ac:dyDescent="0.2">
      <c r="B4" s="53">
        <v>10</v>
      </c>
      <c r="C4" s="50">
        <v>44320</v>
      </c>
    </row>
    <row r="5" spans="1:3" x14ac:dyDescent="0.2">
      <c r="B5" s="53">
        <v>10</v>
      </c>
      <c r="C5" s="50">
        <v>44351</v>
      </c>
    </row>
    <row r="6" spans="1:3" x14ac:dyDescent="0.2">
      <c r="B6" s="53">
        <v>10</v>
      </c>
      <c r="C6" s="50">
        <v>44378</v>
      </c>
    </row>
    <row r="7" spans="1:3" x14ac:dyDescent="0.2">
      <c r="B7" s="53">
        <v>10</v>
      </c>
      <c r="C7" s="50">
        <v>44412</v>
      </c>
    </row>
    <row r="8" spans="1:3" x14ac:dyDescent="0.2">
      <c r="B8" s="53">
        <v>10</v>
      </c>
      <c r="C8" s="50">
        <v>44443</v>
      </c>
    </row>
    <row r="9" spans="1:3" x14ac:dyDescent="0.2">
      <c r="B9" s="53">
        <v>10</v>
      </c>
      <c r="C9" s="50">
        <v>44473</v>
      </c>
    </row>
    <row r="10" spans="1:3" x14ac:dyDescent="0.2">
      <c r="B10" s="53">
        <v>10</v>
      </c>
      <c r="C10" s="50">
        <v>44504</v>
      </c>
    </row>
    <row r="11" spans="1:3" x14ac:dyDescent="0.2">
      <c r="B11" s="53">
        <v>10</v>
      </c>
      <c r="C11" s="50">
        <v>44534</v>
      </c>
    </row>
    <row r="13" spans="1:3" x14ac:dyDescent="0.2">
      <c r="B13" s="53">
        <f>SUM(B2:B12)</f>
        <v>590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A554-811B-45B9-9B6F-EB20C385B1CE}">
  <dimension ref="A1:B10"/>
  <sheetViews>
    <sheetView workbookViewId="0">
      <selection activeCell="A6" sqref="A6"/>
    </sheetView>
  </sheetViews>
  <sheetFormatPr defaultRowHeight="11.4" x14ac:dyDescent="0.2"/>
  <cols>
    <col min="1" max="1" width="8.75" style="53"/>
    <col min="2" max="2" width="9.125" style="50" bestFit="1" customWidth="1"/>
  </cols>
  <sheetData>
    <row r="1" spans="1:2" x14ac:dyDescent="0.2">
      <c r="A1" s="52" t="s">
        <v>31</v>
      </c>
    </row>
    <row r="2" spans="1:2" x14ac:dyDescent="0.2">
      <c r="A2" s="52" t="s">
        <v>28</v>
      </c>
      <c r="B2" s="51" t="s">
        <v>27</v>
      </c>
    </row>
    <row r="3" spans="1:2" x14ac:dyDescent="0.2">
      <c r="A3" s="53">
        <v>40.58</v>
      </c>
      <c r="B3" s="50">
        <v>44303</v>
      </c>
    </row>
    <row r="4" spans="1:2" x14ac:dyDescent="0.2">
      <c r="A4" s="53">
        <v>12.5</v>
      </c>
      <c r="B4" s="50">
        <v>44324</v>
      </c>
    </row>
    <row r="5" spans="1:2" x14ac:dyDescent="0.2">
      <c r="A5" s="53">
        <v>27.57</v>
      </c>
      <c r="B5" s="50">
        <v>44398</v>
      </c>
    </row>
    <row r="10" spans="1:2" x14ac:dyDescent="0.2">
      <c r="A10" s="53">
        <f>SUM(A3:A8)</f>
        <v>80.650000000000006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00EA4-E379-42EE-849A-2C524EB5DEE2}">
  <dimension ref="A1:C5"/>
  <sheetViews>
    <sheetView workbookViewId="0">
      <selection activeCell="B6" sqref="B6"/>
    </sheetView>
  </sheetViews>
  <sheetFormatPr defaultRowHeight="11.4" x14ac:dyDescent="0.2"/>
  <cols>
    <col min="1" max="1" width="15.375" bestFit="1" customWidth="1"/>
    <col min="2" max="2" width="8.75" style="53"/>
  </cols>
  <sheetData>
    <row r="1" spans="1:3" x14ac:dyDescent="0.2">
      <c r="A1" t="s">
        <v>41</v>
      </c>
      <c r="B1" s="53">
        <v>69</v>
      </c>
      <c r="C1" s="50">
        <v>44229</v>
      </c>
    </row>
    <row r="2" spans="1:3" x14ac:dyDescent="0.2">
      <c r="A2" s="29" t="s">
        <v>41</v>
      </c>
      <c r="B2" s="53">
        <v>89.99</v>
      </c>
      <c r="C2" s="50">
        <v>44324</v>
      </c>
    </row>
    <row r="5" spans="1:3" x14ac:dyDescent="0.2">
      <c r="B5" s="53">
        <f>SUM(B1:B4)</f>
        <v>158.99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7884-B631-4264-9D76-86AC2BF02BC8}">
  <dimension ref="A1:C6"/>
  <sheetViews>
    <sheetView workbookViewId="0">
      <selection activeCell="B10" sqref="B10"/>
    </sheetView>
  </sheetViews>
  <sheetFormatPr defaultRowHeight="11.4" x14ac:dyDescent="0.2"/>
  <cols>
    <col min="2" max="2" width="8.75" style="53"/>
    <col min="3" max="3" width="10.125" bestFit="1" customWidth="1"/>
  </cols>
  <sheetData>
    <row r="1" spans="1:3" x14ac:dyDescent="0.2">
      <c r="A1" s="29" t="s">
        <v>46</v>
      </c>
    </row>
    <row r="2" spans="1:3" x14ac:dyDescent="0.2">
      <c r="B2" s="53">
        <v>119.65</v>
      </c>
      <c r="C2" s="50">
        <v>44358</v>
      </c>
    </row>
    <row r="3" spans="1:3" x14ac:dyDescent="0.2">
      <c r="B3" s="53">
        <v>84.65</v>
      </c>
      <c r="C3" s="50">
        <v>44550</v>
      </c>
    </row>
    <row r="6" spans="1:3" x14ac:dyDescent="0.2">
      <c r="B6" s="53">
        <f>SUM(B2:B5)</f>
        <v>204.3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5 6 J V O i + p w q k A A A A 9 g A A A B I A H A B D b 2 5 m a W c v U G F j a 2 F n Z S 5 4 b W w g o h g A K K A U A A A A A A A A A A A A A A A A A A A A A A A A A A A A h Y + x D o I w G I R f h X S n L c X B k J 8 y u I I x M T G u T a n Y C D 8 G i u X d H H w k X 0 G M o m 6 O d / d d c n e / 3 i A b m z q 4 m K 6 3 L a Y k o p w E B n V b W q x S M r h D u C S Z h I 3 S J 1 W Z Y I K x T 8 b e p u T o 3 D l h z H t P f U z b r m K C 8 4 j t i 3 y r j 6 Z R o c X e K d S G f F r l / x a R s H u N k Y J G P K Y L I S g H N p t Q W P w C Y t r 7 T H 9 M W A 2 1 G z o j s Q 7 X O b B Z A n t / k A 9 Q S w M E F A A C A A g A p 5 6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e e i V Q o i k e 4 D g A A A B E A A A A T A B w A R m 9 y b X V s Y X M v U 2 V j d G l v b j E u b S C i G A A o o B Q A A A A A A A A A A A A A A A A A A A A A A A A A A A A r T k 0 u y c z P U w i G 0 I b W A F B L A Q I t A B Q A A g A I A K e e i V T o v q c K p A A A A P Y A A A A S A A A A A A A A A A A A A A A A A A A A A A B D b 2 5 m a W c v U G F j a 2 F n Z S 5 4 b W x Q S w E C L Q A U A A I A C A C n n o l U D 8 r p q 6 Q A A A D p A A A A E w A A A A A A A A A A A A A A A A D w A A A A W 0 N v b n R l b n R f V H l w Z X N d L n h t b F B L A Q I t A B Q A A g A I A K e e i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4 w P y m A 7 1 S 6 p Q A g 2 J f s T z A A A A A A I A A A A A A B B m A A A A A Q A A I A A A A E M P R p 1 w Y 7 8 v Q b Y z g Y + Y N 2 4 D w U / C G m p E r n p p v 7 9 n O Y p m A A A A A A 6 A A A A A A g A A I A A A A I g a 2 U B d H S B Q 5 x p S m z C O z K S H g M F 9 R F l r K s 0 n 1 + Q J R s T S U A A A A O t G g g L P 7 h 2 p S l p 0 y k q / J / x Z + N o I L c P 4 t B 6 9 4 z N 6 S 2 m S / c / y J D X a u 1 n V L T R H x E X 6 K X + r 6 H Y s y O W H R i i 4 p v P l L O D 3 0 8 l m P D p 2 b a Z 8 J W 5 s + + 8 S Q A A A A F l A 3 N Z x W 3 U g p a C b 4 V s e N E v y c h m h z 3 s x G H n A V v 8 d l K 3 7 E W H s E Q S V 1 7 J 8 D f 0 r q 0 N O 3 q s b 2 A e x T F H D A Y 2 Y 7 G q B r B 4 = < / D a t a M a s h u p > 
</file>

<file path=customXml/itemProps1.xml><?xml version="1.0" encoding="utf-8"?>
<ds:datastoreItem xmlns:ds="http://schemas.openxmlformats.org/officeDocument/2006/customXml" ds:itemID="{BB7D13C5-64DE-47C2-8903-F95276AD54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Rapport</vt:lpstr>
      <vt:lpstr>nieuwsbrief</vt:lpstr>
      <vt:lpstr>bankkosten</vt:lpstr>
      <vt:lpstr>Wildebras</vt:lpstr>
      <vt:lpstr>Derrikspark</vt:lpstr>
      <vt:lpstr>lief en leed</vt:lpstr>
      <vt:lpstr>administratie</vt:lpstr>
      <vt:lpstr>Zoom</vt:lpstr>
      <vt:lpstr>Rapport!Afdrukbereik</vt:lpstr>
    </vt:vector>
  </TitlesOfParts>
  <Company>EMGO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Witte</dc:creator>
  <cp:lastModifiedBy>User</cp:lastModifiedBy>
  <cp:lastPrinted>2020-05-25T08:14:45Z</cp:lastPrinted>
  <dcterms:created xsi:type="dcterms:W3CDTF">1998-03-23T14:14:36Z</dcterms:created>
  <dcterms:modified xsi:type="dcterms:W3CDTF">2022-04-12T11:22:35Z</dcterms:modified>
</cp:coreProperties>
</file>